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600" windowHeight="12315"/>
  </bookViews>
  <sheets>
    <sheet name="05.14" sheetId="1" r:id="rId1"/>
  </sheets>
  <calcPr calcId="145621"/>
</workbook>
</file>

<file path=xl/calcChain.xml><?xml version="1.0" encoding="utf-8"?>
<calcChain xmlns="http://schemas.openxmlformats.org/spreadsheetml/2006/main">
  <c r="K24" i="1" l="1"/>
  <c r="D24" i="1"/>
  <c r="K23" i="1"/>
  <c r="D23" i="1"/>
  <c r="K22" i="1"/>
  <c r="D22" i="1"/>
  <c r="K21" i="1"/>
  <c r="D21" i="1"/>
  <c r="K20" i="1"/>
  <c r="D20" i="1"/>
  <c r="K19" i="1"/>
  <c r="D19" i="1"/>
  <c r="K18" i="1"/>
  <c r="D18" i="1"/>
  <c r="K17" i="1"/>
  <c r="D17" i="1"/>
  <c r="K16" i="1"/>
  <c r="D16" i="1"/>
  <c r="K15" i="1"/>
  <c r="D15" i="1"/>
  <c r="K14" i="1"/>
  <c r="D14" i="1"/>
  <c r="K13" i="1"/>
  <c r="D13" i="1"/>
  <c r="K12" i="1"/>
  <c r="E12" i="1"/>
  <c r="D12" i="1" s="1"/>
  <c r="K11" i="1"/>
  <c r="D11" i="1"/>
  <c r="K10" i="1"/>
  <c r="E10" i="1"/>
  <c r="D10" i="1" s="1"/>
  <c r="K9" i="1"/>
  <c r="D9" i="1"/>
  <c r="K8" i="1"/>
  <c r="D8" i="1"/>
  <c r="K7" i="1"/>
  <c r="E7" i="1"/>
  <c r="D7" i="1"/>
  <c r="K6" i="1"/>
  <c r="D6" i="1"/>
</calcChain>
</file>

<file path=xl/sharedStrings.xml><?xml version="1.0" encoding="utf-8"?>
<sst xmlns="http://schemas.openxmlformats.org/spreadsheetml/2006/main" count="59" uniqueCount="48">
  <si>
    <t xml:space="preserve">Информация подлежащая раскрытию в соответствии с пунктом 20 Стандартов раскрытия информации субъектами оптового и розничных рынков электрической энергии
</t>
  </si>
  <si>
    <t>прочие потребители</t>
  </si>
  <si>
    <t>№ п/п</t>
  </si>
  <si>
    <t>Субъект РФ</t>
  </si>
  <si>
    <t>Наименование территориальной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</si>
  <si>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</si>
  <si>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</si>
  <si>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</si>
  <si>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</si>
  <si>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</si>
  <si>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</si>
  <si>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</si>
  <si>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ФСК</t>
  </si>
  <si>
    <t>ГН</t>
  </si>
  <si>
    <t>Владимирская область</t>
  </si>
  <si>
    <t>ОАО "МРСК Центра и Приволжья" филиал "Владимирэнерго"</t>
  </si>
  <si>
    <t>Свердловская область</t>
  </si>
  <si>
    <t>ОАО "МРСК Урала" филиал "Свердловэнерго"</t>
  </si>
  <si>
    <t>Нижегородская область</t>
  </si>
  <si>
    <t>ОАО "МРСК Центра и Приволжья" филиал "Нижновэнерго"</t>
  </si>
  <si>
    <t>Красноярский край</t>
  </si>
  <si>
    <t>ОАО "ФСК ЕЭС"</t>
  </si>
  <si>
    <t>ОАО "МРСК Сибири" филиал "Красноярскэнерго"</t>
  </si>
  <si>
    <t>ООО "КрасКом"</t>
  </si>
  <si>
    <t>Челябинская область</t>
  </si>
  <si>
    <t>ОАО "МРСК Урала" филиал "Челябэнерго"</t>
  </si>
  <si>
    <t>Иркутская область</t>
  </si>
  <si>
    <t>ОАО "Иркутская электросетевая компания"</t>
  </si>
  <si>
    <t>Москвоская область</t>
  </si>
  <si>
    <t>ОАО "МОЭСК"</t>
  </si>
  <si>
    <t>Республика Карелия</t>
  </si>
  <si>
    <t>ОАО "Петрозаводскмаш"</t>
  </si>
  <si>
    <t>Пензенская область</t>
  </si>
  <si>
    <t>ОАО "МРСК Волги" филиал "Пензаэнерго"</t>
  </si>
  <si>
    <t>Курганская область</t>
  </si>
  <si>
    <t>ОАО "ЭнергоКурган"</t>
  </si>
  <si>
    <t>Мурманская область</t>
  </si>
  <si>
    <t>ОАО "МРСК Северо-Запада" филиал "Колэнерго"</t>
  </si>
  <si>
    <t>Ленинградская область</t>
  </si>
  <si>
    <t>ОАО "Ленэнерго"</t>
  </si>
  <si>
    <t>Саратовская область</t>
  </si>
  <si>
    <t>ОАО "МРСК Волги"</t>
  </si>
  <si>
    <t>Республика Бурятия</t>
  </si>
  <si>
    <t>ОАО «МРСК Сибири» филиала «Бурятэнерго»</t>
  </si>
  <si>
    <t>Ульяновская область</t>
  </si>
  <si>
    <t>ОАО "МРСК Волги" филиал "Ульяновские распределительные сети"</t>
  </si>
  <si>
    <t>ОАО "Ульяновская сетевая компания"</t>
  </si>
  <si>
    <t>ОАО "ГНЦ НИИАР"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</si>
</sst>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mmmm\ yyyy;@"/>
    <numFmt numFmtId="165" formatCode="_-* #,##0.000\ _₽_-;\-* #,##0.000\ _₽_-;_-* &quot;-&quot;??\ _₽_-;_-@_-"/>
    <numFmt numFmtId="166" formatCode="_-* #,##0.00_р_._-;\-* #,##0.00_р_._-;_-* &quot;-&quot;??_р_._-;_-@_-"/>
  </numFmts>
  <fonts count="8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6" fillId="0" borderId="0"/>
    <xf numFmtId="0" fontId="7" fillId="0" borderId="0"/>
    <xf numFmtId="166" fontId="4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65" fontId="0" fillId="0" borderId="7" xfId="1" applyNumberFormat="1" applyFont="1" applyBorder="1" applyAlignment="1">
      <alignment horizontal="center" vertical="center"/>
    </xf>
    <xf numFmtId="165" fontId="0" fillId="0" borderId="7" xfId="1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</cellXfs>
  <cellStyles count="9">
    <cellStyle name="S15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Стиль 1" xfId="7"/>
    <cellStyle name="Финансовый" xfId="1" builtinId="3"/>
    <cellStyle name="Финансовый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24"/>
  <sheetViews>
    <sheetView tabSelected="1" workbookViewId="0">
      <pane ySplit="5" topLeftCell="A6" activePane="bottomLeft" state="frozen"/>
      <selection activeCell="G10" sqref="G10"/>
      <selection pane="bottomLeft" activeCell="A2" sqref="A2"/>
    </sheetView>
  </sheetViews>
  <sheetFormatPr defaultRowHeight="15" x14ac:dyDescent="0.25"/>
  <cols>
    <col min="2" max="2" width="24.140625" customWidth="1"/>
    <col min="3" max="3" width="29.42578125" customWidth="1"/>
    <col min="4" max="17" width="13.7109375" customWidth="1"/>
  </cols>
  <sheetData>
    <row r="1" spans="1:17" ht="46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customHeight="1" x14ac:dyDescent="0.25">
      <c r="A2" s="2"/>
      <c r="B2" s="2"/>
      <c r="C2" s="2"/>
      <c r="D2" s="2"/>
      <c r="E2" s="2"/>
      <c r="G2" s="2"/>
      <c r="H2" s="3">
        <v>41760</v>
      </c>
      <c r="I2" s="3"/>
      <c r="J2" s="2"/>
      <c r="K2" s="2"/>
      <c r="L2" s="2"/>
      <c r="M2" s="2"/>
      <c r="N2" s="2"/>
      <c r="O2" s="2"/>
      <c r="P2" s="2"/>
    </row>
    <row r="3" spans="1:17" ht="15.75" thickBot="1" x14ac:dyDescent="0.3">
      <c r="A3" s="4" t="s">
        <v>1</v>
      </c>
    </row>
    <row r="4" spans="1:17" ht="45" customHeight="1" x14ac:dyDescent="0.25">
      <c r="A4" s="5" t="s">
        <v>2</v>
      </c>
      <c r="B4" s="6" t="s">
        <v>3</v>
      </c>
      <c r="C4" s="7" t="s">
        <v>4</v>
      </c>
      <c r="D4" s="6" t="s">
        <v>5</v>
      </c>
      <c r="E4" s="6"/>
      <c r="F4" s="6"/>
      <c r="G4" s="6"/>
      <c r="H4" s="6"/>
      <c r="I4" s="6"/>
      <c r="J4" s="6"/>
      <c r="K4" s="6" t="s">
        <v>6</v>
      </c>
      <c r="L4" s="6"/>
      <c r="M4" s="6"/>
      <c r="N4" s="6"/>
      <c r="O4" s="6"/>
      <c r="P4" s="6"/>
      <c r="Q4" s="8"/>
    </row>
    <row r="5" spans="1:17" x14ac:dyDescent="0.25">
      <c r="A5" s="9"/>
      <c r="B5" s="10"/>
      <c r="C5" s="11"/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7</v>
      </c>
      <c r="L5" s="12" t="s">
        <v>8</v>
      </c>
      <c r="M5" s="12" t="s">
        <v>9</v>
      </c>
      <c r="N5" s="12" t="s">
        <v>10</v>
      </c>
      <c r="O5" s="12" t="s">
        <v>11</v>
      </c>
      <c r="P5" s="12" t="s">
        <v>12</v>
      </c>
      <c r="Q5" s="13" t="s">
        <v>13</v>
      </c>
    </row>
    <row r="6" spans="1:17" ht="45" x14ac:dyDescent="0.25">
      <c r="A6" s="14">
        <v>1</v>
      </c>
      <c r="B6" s="14" t="s">
        <v>14</v>
      </c>
      <c r="C6" s="15" t="s">
        <v>15</v>
      </c>
      <c r="D6" s="16">
        <f t="shared" ref="D6:D24" si="0">E6+F6+G6+H6+I6+J6</f>
        <v>3732.61</v>
      </c>
      <c r="E6" s="16">
        <v>3430.6660000000002</v>
      </c>
      <c r="F6" s="16">
        <v>0</v>
      </c>
      <c r="G6" s="16">
        <v>301.94400000000002</v>
      </c>
      <c r="H6" s="16">
        <v>0</v>
      </c>
      <c r="I6" s="16">
        <v>0</v>
      </c>
      <c r="J6" s="16">
        <v>0</v>
      </c>
      <c r="K6" s="16">
        <f t="shared" ref="K6:K24" si="1">L6+M6+N6+O6+P6+Q6</f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</row>
    <row r="7" spans="1:17" ht="30" x14ac:dyDescent="0.25">
      <c r="A7" s="14">
        <v>2</v>
      </c>
      <c r="B7" s="14" t="s">
        <v>16</v>
      </c>
      <c r="C7" s="15" t="s">
        <v>17</v>
      </c>
      <c r="D7" s="16">
        <f t="shared" si="0"/>
        <v>99264.945999999996</v>
      </c>
      <c r="E7" s="17">
        <f>90745.817+6575.376+1943.753</f>
        <v>99264.945999999996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f t="shared" si="1"/>
        <v>130.78899999999999</v>
      </c>
      <c r="L7" s="16">
        <v>130.78899999999999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</row>
    <row r="8" spans="1:17" ht="45" x14ac:dyDescent="0.25">
      <c r="A8" s="14">
        <v>3</v>
      </c>
      <c r="B8" s="14" t="s">
        <v>18</v>
      </c>
      <c r="C8" s="15" t="s">
        <v>19</v>
      </c>
      <c r="D8" s="16">
        <f t="shared" si="0"/>
        <v>4380.1260000000002</v>
      </c>
      <c r="E8" s="16">
        <v>4380.1260000000002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f t="shared" si="1"/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</row>
    <row r="9" spans="1:17" x14ac:dyDescent="0.25">
      <c r="A9" s="14">
        <v>4</v>
      </c>
      <c r="B9" s="14" t="s">
        <v>20</v>
      </c>
      <c r="C9" s="15" t="s">
        <v>21</v>
      </c>
      <c r="D9" s="16">
        <f t="shared" si="0"/>
        <v>62683.398000000001</v>
      </c>
      <c r="E9" s="16">
        <v>0</v>
      </c>
      <c r="F9" s="16">
        <v>0</v>
      </c>
      <c r="G9" s="16">
        <v>0</v>
      </c>
      <c r="H9" s="16">
        <v>0</v>
      </c>
      <c r="I9" s="16">
        <v>62683.398000000001</v>
      </c>
      <c r="J9" s="16">
        <v>0</v>
      </c>
      <c r="K9" s="16">
        <f t="shared" si="1"/>
        <v>91.781999999999996</v>
      </c>
      <c r="L9" s="16">
        <v>0</v>
      </c>
      <c r="M9" s="16">
        <v>0</v>
      </c>
      <c r="N9" s="16">
        <v>0</v>
      </c>
      <c r="O9" s="16">
        <v>0</v>
      </c>
      <c r="P9" s="16">
        <v>91.781999999999996</v>
      </c>
      <c r="Q9" s="16">
        <v>0</v>
      </c>
    </row>
    <row r="10" spans="1:17" ht="30" x14ac:dyDescent="0.25">
      <c r="A10" s="14">
        <v>5</v>
      </c>
      <c r="B10" s="14" t="s">
        <v>20</v>
      </c>
      <c r="C10" s="15" t="s">
        <v>22</v>
      </c>
      <c r="D10" s="16">
        <f t="shared" si="0"/>
        <v>26709.629999999997</v>
      </c>
      <c r="E10" s="16">
        <f>9590.537+861.703</f>
        <v>10452.24</v>
      </c>
      <c r="F10" s="16">
        <v>0</v>
      </c>
      <c r="G10" s="16">
        <v>3.3639999999999999</v>
      </c>
      <c r="H10" s="16">
        <v>0</v>
      </c>
      <c r="I10" s="16">
        <v>0</v>
      </c>
      <c r="J10" s="16">
        <v>16254.026</v>
      </c>
      <c r="K10" s="16">
        <f t="shared" si="1"/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</row>
    <row r="11" spans="1:17" x14ac:dyDescent="0.25">
      <c r="A11" s="14">
        <v>6</v>
      </c>
      <c r="B11" s="14" t="s">
        <v>20</v>
      </c>
      <c r="C11" s="15" t="s">
        <v>23</v>
      </c>
      <c r="D11" s="16">
        <f t="shared" si="0"/>
        <v>4.9800000000000004</v>
      </c>
      <c r="E11" s="16">
        <v>0</v>
      </c>
      <c r="F11" s="16">
        <v>0</v>
      </c>
      <c r="G11" s="16">
        <v>0</v>
      </c>
      <c r="H11" s="16">
        <v>4.9800000000000004</v>
      </c>
      <c r="I11" s="16">
        <v>0</v>
      </c>
      <c r="J11" s="16">
        <v>0</v>
      </c>
      <c r="K11" s="16">
        <f t="shared" si="1"/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</row>
    <row r="12" spans="1:17" ht="30" x14ac:dyDescent="0.25">
      <c r="A12" s="14">
        <v>7</v>
      </c>
      <c r="B12" s="14" t="s">
        <v>24</v>
      </c>
      <c r="C12" s="15" t="s">
        <v>25</v>
      </c>
      <c r="D12" s="16">
        <f t="shared" si="0"/>
        <v>26580.993000000002</v>
      </c>
      <c r="E12" s="17">
        <f>19154.13+1972.322+5454.541</f>
        <v>26580.993000000002</v>
      </c>
      <c r="F12" s="17">
        <v>0</v>
      </c>
      <c r="G12" s="16">
        <v>0</v>
      </c>
      <c r="H12" s="16">
        <v>0</v>
      </c>
      <c r="I12" s="16">
        <v>0</v>
      </c>
      <c r="J12" s="16">
        <v>0</v>
      </c>
      <c r="K12" s="16">
        <f t="shared" si="1"/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</row>
    <row r="13" spans="1:17" ht="30" x14ac:dyDescent="0.25">
      <c r="A13" s="14">
        <v>8</v>
      </c>
      <c r="B13" s="14" t="s">
        <v>26</v>
      </c>
      <c r="C13" s="15" t="s">
        <v>27</v>
      </c>
      <c r="D13" s="16">
        <f t="shared" si="0"/>
        <v>27702.819</v>
      </c>
      <c r="E13" s="16">
        <v>27702.819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f t="shared" si="1"/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</row>
    <row r="14" spans="1:17" x14ac:dyDescent="0.25">
      <c r="A14" s="14">
        <v>9</v>
      </c>
      <c r="B14" s="14" t="s">
        <v>28</v>
      </c>
      <c r="C14" s="15" t="s">
        <v>29</v>
      </c>
      <c r="D14" s="16">
        <f t="shared" si="0"/>
        <v>2732.9059999999999</v>
      </c>
      <c r="E14" s="17">
        <v>2732.9059999999999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f t="shared" si="1"/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</row>
    <row r="15" spans="1:17" x14ac:dyDescent="0.25">
      <c r="A15" s="14">
        <v>10</v>
      </c>
      <c r="B15" s="14" t="s">
        <v>30</v>
      </c>
      <c r="C15" s="15" t="s">
        <v>31</v>
      </c>
      <c r="D15" s="16">
        <f t="shared" si="0"/>
        <v>55.290999999999997</v>
      </c>
      <c r="E15" s="16">
        <v>0</v>
      </c>
      <c r="F15" s="16">
        <v>0</v>
      </c>
      <c r="G15" s="16">
        <v>10.327</v>
      </c>
      <c r="H15" s="16">
        <v>44.963999999999999</v>
      </c>
      <c r="I15" s="16">
        <v>0</v>
      </c>
      <c r="J15" s="16">
        <v>0</v>
      </c>
      <c r="K15" s="16">
        <f t="shared" si="1"/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</row>
    <row r="16" spans="1:17" ht="30" x14ac:dyDescent="0.25">
      <c r="A16" s="14">
        <v>11</v>
      </c>
      <c r="B16" s="14" t="s">
        <v>32</v>
      </c>
      <c r="C16" s="15" t="s">
        <v>33</v>
      </c>
      <c r="D16" s="16">
        <f t="shared" si="0"/>
        <v>2772.0589999999997</v>
      </c>
      <c r="E16" s="16">
        <v>2738.2559999999999</v>
      </c>
      <c r="F16" s="16">
        <v>0</v>
      </c>
      <c r="G16" s="16">
        <v>16.026</v>
      </c>
      <c r="H16" s="16">
        <v>17.777000000000001</v>
      </c>
      <c r="I16" s="16">
        <v>0</v>
      </c>
      <c r="J16" s="16">
        <v>0</v>
      </c>
      <c r="K16" s="16">
        <f t="shared" si="1"/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</row>
    <row r="17" spans="1:17" x14ac:dyDescent="0.25">
      <c r="A17" s="14">
        <v>12</v>
      </c>
      <c r="B17" s="14" t="s">
        <v>34</v>
      </c>
      <c r="C17" s="15" t="s">
        <v>35</v>
      </c>
      <c r="D17" s="16">
        <f t="shared" si="0"/>
        <v>2493.6440000000002</v>
      </c>
      <c r="E17" s="16">
        <v>2493.6260000000002</v>
      </c>
      <c r="F17" s="16">
        <v>0</v>
      </c>
      <c r="G17" s="16">
        <v>1.7999999999999999E-2</v>
      </c>
      <c r="H17" s="16">
        <v>0</v>
      </c>
      <c r="I17" s="16">
        <v>0</v>
      </c>
      <c r="J17" s="16">
        <v>0</v>
      </c>
      <c r="K17" s="16">
        <f t="shared" si="1"/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</row>
    <row r="18" spans="1:17" ht="30" x14ac:dyDescent="0.25">
      <c r="A18" s="14">
        <v>13</v>
      </c>
      <c r="B18" s="14" t="s">
        <v>36</v>
      </c>
      <c r="C18" s="15" t="s">
        <v>37</v>
      </c>
      <c r="D18" s="16">
        <f t="shared" si="0"/>
        <v>1437.3440000000001</v>
      </c>
      <c r="E18" s="16">
        <v>0</v>
      </c>
      <c r="F18" s="16">
        <v>1437.3440000000001</v>
      </c>
      <c r="G18" s="16">
        <v>0</v>
      </c>
      <c r="H18" s="16">
        <v>0</v>
      </c>
      <c r="I18" s="16">
        <v>0</v>
      </c>
      <c r="J18" s="16">
        <v>0</v>
      </c>
      <c r="K18" s="16">
        <f t="shared" si="1"/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</row>
    <row r="19" spans="1:17" x14ac:dyDescent="0.25">
      <c r="A19" s="14">
        <v>14</v>
      </c>
      <c r="B19" s="14" t="s">
        <v>38</v>
      </c>
      <c r="C19" s="15" t="s">
        <v>39</v>
      </c>
      <c r="D19" s="16">
        <f t="shared" si="0"/>
        <v>4020.1979999999999</v>
      </c>
      <c r="E19" s="16">
        <v>4020.1979999999999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f t="shared" si="1"/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</row>
    <row r="20" spans="1:17" x14ac:dyDescent="0.25">
      <c r="A20" s="14">
        <v>15</v>
      </c>
      <c r="B20" s="14" t="s">
        <v>40</v>
      </c>
      <c r="C20" s="18" t="s">
        <v>41</v>
      </c>
      <c r="D20" s="16">
        <f t="shared" si="0"/>
        <v>3146.1529999999998</v>
      </c>
      <c r="E20" s="16">
        <v>0</v>
      </c>
      <c r="F20" s="16">
        <v>0</v>
      </c>
      <c r="G20" s="16">
        <v>3146.1529999999998</v>
      </c>
      <c r="H20" s="16">
        <v>0</v>
      </c>
      <c r="I20" s="16">
        <v>0</v>
      </c>
      <c r="J20" s="16">
        <v>0</v>
      </c>
      <c r="K20" s="16">
        <f t="shared" si="1"/>
        <v>4.3230000000000004</v>
      </c>
      <c r="L20" s="16">
        <v>0</v>
      </c>
      <c r="M20" s="16">
        <v>0</v>
      </c>
      <c r="N20" s="16">
        <v>4.3230000000000004</v>
      </c>
      <c r="O20" s="16">
        <v>0</v>
      </c>
      <c r="P20" s="16">
        <v>0</v>
      </c>
      <c r="Q20" s="16">
        <v>0</v>
      </c>
    </row>
    <row r="21" spans="1:17" ht="30" x14ac:dyDescent="0.25">
      <c r="A21" s="19">
        <v>16</v>
      </c>
      <c r="B21" s="19" t="s">
        <v>42</v>
      </c>
      <c r="C21" s="15" t="s">
        <v>43</v>
      </c>
      <c r="D21" s="16">
        <f t="shared" si="0"/>
        <v>2200.806</v>
      </c>
      <c r="E21" s="16">
        <v>2114.36</v>
      </c>
      <c r="F21" s="16">
        <v>0</v>
      </c>
      <c r="G21" s="16">
        <v>86.194000000000003</v>
      </c>
      <c r="H21" s="16">
        <v>0.252</v>
      </c>
      <c r="I21" s="16">
        <v>0</v>
      </c>
      <c r="J21" s="16">
        <v>0</v>
      </c>
      <c r="K21" s="16">
        <f t="shared" si="1"/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</row>
    <row r="22" spans="1:17" ht="45" x14ac:dyDescent="0.25">
      <c r="A22" s="19">
        <v>17</v>
      </c>
      <c r="B22" s="19" t="s">
        <v>44</v>
      </c>
      <c r="C22" s="15" t="s">
        <v>45</v>
      </c>
      <c r="D22" s="16">
        <f t="shared" si="0"/>
        <v>712.49</v>
      </c>
      <c r="E22" s="16">
        <v>712.49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f t="shared" si="1"/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</row>
    <row r="23" spans="1:17" ht="30" x14ac:dyDescent="0.25">
      <c r="A23" s="19">
        <v>18</v>
      </c>
      <c r="B23" s="19" t="s">
        <v>44</v>
      </c>
      <c r="C23" s="15" t="s">
        <v>46</v>
      </c>
      <c r="D23" s="16">
        <f t="shared" si="0"/>
        <v>5.8659999999999997</v>
      </c>
      <c r="E23" s="16">
        <v>0</v>
      </c>
      <c r="F23" s="16">
        <v>0</v>
      </c>
      <c r="G23" s="16">
        <v>0</v>
      </c>
      <c r="H23" s="16">
        <v>5.8659999999999997</v>
      </c>
      <c r="I23" s="16">
        <v>0</v>
      </c>
      <c r="J23" s="16">
        <v>0</v>
      </c>
      <c r="K23" s="16">
        <f t="shared" si="1"/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</row>
    <row r="24" spans="1:17" x14ac:dyDescent="0.25">
      <c r="A24" s="19">
        <v>19</v>
      </c>
      <c r="B24" s="19" t="s">
        <v>44</v>
      </c>
      <c r="C24" s="15" t="s">
        <v>47</v>
      </c>
      <c r="D24" s="16">
        <f t="shared" si="0"/>
        <v>104.988</v>
      </c>
      <c r="E24" s="16">
        <v>0</v>
      </c>
      <c r="F24" s="16">
        <v>0</v>
      </c>
      <c r="G24" s="16">
        <v>104.988</v>
      </c>
      <c r="H24" s="16">
        <v>0</v>
      </c>
      <c r="I24" s="16">
        <v>0</v>
      </c>
      <c r="J24" s="16">
        <v>0</v>
      </c>
      <c r="K24" s="16">
        <f t="shared" si="1"/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</row>
  </sheetData>
  <mergeCells count="7">
    <mergeCell ref="A1:Q1"/>
    <mergeCell ref="H2:I2"/>
    <mergeCell ref="A4:A5"/>
    <mergeCell ref="B4:B5"/>
    <mergeCell ref="C4:C5"/>
    <mergeCell ref="D4:J4"/>
    <mergeCell ref="K4:Q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Мартиенко Владимир Владимирович</dc:creator>
  <cp:lastModifiedBy>Мартиенко Владимир Владимирович</cp:lastModifiedBy>
  <dcterms:created xsi:type="dcterms:W3CDTF">2014-12-25T10:05:18Z</dcterms:created>
  <dcterms:modified xsi:type="dcterms:W3CDTF">2014-12-25T10:05:24Z</dcterms:modified>
</cp:coreProperties>
</file>